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filterPrivacy="1" defaultThemeVersion="124226"/>
  <bookViews>
    <workbookView xWindow="240" yWindow="105" windowWidth="14805" windowHeight="8010"/>
  </bookViews>
  <sheets>
    <sheet name="Лист1" sheetId="1" r:id="rId1"/>
  </sheets>
  <calcPr calcId="125725"/>
</workbook>
</file>

<file path=xl/calcChain.xml><?xml version="1.0" encoding="utf-8"?>
<calcChain xmlns="http://schemas.openxmlformats.org/spreadsheetml/2006/main">
  <c r="J8" i="1"/>
  <c r="K8" s="1"/>
  <c r="J9"/>
  <c r="K9" s="1"/>
  <c r="J7"/>
  <c r="K7" s="1"/>
  <c r="J6" l="1"/>
  <c r="K6" l="1"/>
  <c r="K10" s="1"/>
  <c r="J10"/>
  <c r="K11" l="1"/>
</calcChain>
</file>

<file path=xl/sharedStrings.xml><?xml version="1.0" encoding="utf-8"?>
<sst xmlns="http://schemas.openxmlformats.org/spreadsheetml/2006/main" count="42" uniqueCount="36">
  <si>
    <t>СПЕЦИФИКАЦИЯ</t>
  </si>
  <si>
    <t>№ п.п.</t>
  </si>
  <si>
    <t>Наименование товара</t>
  </si>
  <si>
    <t>Производитель</t>
  </si>
  <si>
    <t>Описание</t>
  </si>
  <si>
    <t>Eд.изм</t>
  </si>
  <si>
    <t>Адрес поставки</t>
  </si>
  <si>
    <t>II кв.</t>
  </si>
  <si>
    <t>Итого</t>
  </si>
  <si>
    <t>ПЛАКАТ ИНФОРМАЦИОННЫЙ</t>
  </si>
  <si>
    <t>шт</t>
  </si>
  <si>
    <t>В т.ч. НДС</t>
  </si>
  <si>
    <t>Объем может быть изменен на 30% без изменения стоимости единицы</t>
  </si>
  <si>
    <t>Требуемые сроки поставки:</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</si>
  <si>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</si>
  <si>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</si>
  <si>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Инициатор закупки:</t>
  </si>
  <si>
    <t>Контактное лицо по тех. Вопросам</t>
  </si>
  <si>
    <t/>
  </si>
  <si>
    <t>Инженер электросвязи отдела эксплуатации сетей, Г.К. Карелин, телефон +7(347) 221-53-46, e.mail: g.karelin@bashtel.ru</t>
  </si>
  <si>
    <t xml:space="preserve">Начальник отдела эксплуатации сетей  Шиц Дмитрий Васильевич, тел.  +7 (347) 221 - 55-97, эл. Почта d.shic@bashtel.ru </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</si>
  <si>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</si>
  <si>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</si>
  <si>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</si>
  <si>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 xml:space="preserve">450027 г.Уфа ул.Каспийская, д. 14/  Иксанова Флюра Сагитовна  сот. 8-905-352-77-79     </t>
  </si>
  <si>
    <t>Предельная сумма составляет:  992 951,20  руб. с НДС.</t>
  </si>
  <si>
    <t>НАКЛЕЙКА НА ТАБЛИЧКУ ОХРАННО-ПРЕДУПРЕДИТЕЛЬНОГО ПЛАКАТА"ПАО "БАШИНФОРМСВЯЗЬ"</t>
  </si>
  <si>
    <t>НАКЛЕЙКА НА ТАБЛИЧКУ ОХРАННО-ПРЕДУПРЕДИТЕЛЬНОГО ПЛАКАТА "ПАО "ВЫМПЕЛКОМ"</t>
  </si>
  <si>
    <t>НАКЛЕЙКА НА ТАБЛИЧКУ ОХРАННО-ПРЕДУПРЕДИТЕЛЬНОГО ПЛАКАТА "ПАО "МТС"</t>
  </si>
  <si>
    <t>Отдел эксплуатации сетей (ОЭС)</t>
  </si>
  <si>
    <r>
      <t>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 Эскиз таблички и столбика прилагаются:</t>
    </r>
    <r>
      <rPr>
        <b/>
        <i/>
        <sz val="11"/>
        <color theme="1"/>
        <rFont val="Calibri"/>
        <family val="2"/>
        <charset val="204"/>
        <scheme val="minor"/>
      </rPr>
      <t xml:space="preserve">  Макет таблички ПАО "Башинформсвязь",  Эскиз столбика информационного плаката. </t>
    </r>
  </si>
  <si>
    <r>
      <t>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Гарантийный срок составляет не менее 24 месяцев.     Макет наклейки прилагается:</t>
    </r>
    <r>
      <rPr>
        <b/>
        <i/>
        <sz val="11"/>
        <color theme="1"/>
        <rFont val="Calibri"/>
        <family val="2"/>
        <charset val="204"/>
        <scheme val="minor"/>
      </rPr>
      <t xml:space="preserve"> Макет наклейки ПАО "Башинформсвязь</t>
    </r>
    <r>
      <rPr>
        <sz val="11"/>
        <color theme="1"/>
        <rFont val="Calibri"/>
        <family val="2"/>
        <scheme val="minor"/>
      </rPr>
      <t xml:space="preserve">.                                         
</t>
    </r>
  </si>
  <si>
    <r>
      <t xml:space="preserve">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Гарантийный срок составляет не менее 24 месяцев.                                                                                  </t>
    </r>
    <r>
      <rPr>
        <b/>
        <i/>
        <sz val="11"/>
        <color theme="1"/>
        <rFont val="Calibri"/>
        <family val="2"/>
        <charset val="204"/>
        <scheme val="minor"/>
      </rPr>
      <t xml:space="preserve"> </t>
    </r>
    <r>
      <rPr>
        <i/>
        <sz val="11"/>
        <color theme="1"/>
        <rFont val="Calibri"/>
        <family val="2"/>
        <charset val="204"/>
        <scheme val="minor"/>
      </rPr>
      <t>Макет наклейки прилагается:</t>
    </r>
    <r>
      <rPr>
        <b/>
        <i/>
        <sz val="11"/>
        <color theme="1"/>
        <rFont val="Calibri"/>
        <family val="2"/>
        <charset val="204"/>
        <scheme val="minor"/>
      </rPr>
      <t xml:space="preserve"> Макет наклейки ПАО "ВЫМПЕЛКОМ".</t>
    </r>
    <r>
      <rPr>
        <sz val="11"/>
        <color theme="1"/>
        <rFont val="Calibri"/>
        <family val="2"/>
        <scheme val="minor"/>
      </rPr>
      <t xml:space="preserve">
</t>
    </r>
  </si>
  <si>
    <r>
      <t xml:space="preserve">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Гарантийный срок составляет не менее 24 месяцев.                                                                                                                           </t>
    </r>
    <r>
      <rPr>
        <b/>
        <i/>
        <sz val="11"/>
        <color theme="1"/>
        <rFont val="Calibri"/>
        <family val="2"/>
        <charset val="204"/>
        <scheme val="minor"/>
      </rPr>
      <t xml:space="preserve">Макет наклейки прилагается: </t>
    </r>
    <r>
      <rPr>
        <sz val="11"/>
        <color theme="1"/>
        <rFont val="Calibri"/>
        <family val="2"/>
        <scheme val="minor"/>
      </rPr>
      <t xml:space="preserve">                                 
</t>
    </r>
  </si>
  <si>
    <t>Приложение № 1.2 к Документации о закупке</t>
  </si>
  <si>
    <t>2 квартал - до 10 июня 2016 года</t>
  </si>
</sst>
</file>

<file path=xl/styles.xml><?xml version="1.0" encoding="utf-8"?>
<styleSheet xmlns="http://schemas.openxmlformats.org/spreadsheetml/2006/main">
  <numFmts count="2">
    <numFmt numFmtId="164" formatCode="#,##0.00_р_."/>
    <numFmt numFmtId="165" formatCode="#,##0.00&quot;р.&quot;"/>
  </numFmts>
  <fonts count="1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color theme="1"/>
      <name val="Times New Roman"/>
      <family val="1"/>
      <charset val="204"/>
    </font>
    <font>
      <sz val="11"/>
      <name val="Calibri"/>
      <family val="2"/>
      <charset val="204"/>
      <scheme val="minor"/>
    </font>
    <font>
      <b/>
      <i/>
      <sz val="11"/>
      <color theme="1"/>
      <name val="Calibri"/>
      <family val="2"/>
      <charset val="204"/>
      <scheme val="minor"/>
    </font>
    <font>
      <i/>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0" fontId="7" fillId="0" borderId="0"/>
    <xf numFmtId="0" fontId="9" fillId="0" borderId="0"/>
  </cellStyleXfs>
  <cellXfs count="55">
    <xf numFmtId="0" fontId="0" fillId="0" borderId="0" xfId="0"/>
    <xf numFmtId="0" fontId="7" fillId="0" borderId="0" xfId="1"/>
    <xf numFmtId="0" fontId="7" fillId="0" borderId="1" xfId="1" applyBorder="1" applyAlignment="1">
      <alignment vertical="top" wrapText="1"/>
    </xf>
    <xf numFmtId="0" fontId="7" fillId="0" borderId="0" xfId="1" applyBorder="1" applyAlignment="1">
      <alignment vertical="top" wrapText="1"/>
    </xf>
    <xf numFmtId="0" fontId="7" fillId="0" borderId="0" xfId="1" applyAlignment="1">
      <alignment horizontal="left"/>
    </xf>
    <xf numFmtId="0" fontId="7" fillId="0" borderId="1" xfId="1" applyBorder="1" applyAlignment="1">
      <alignment vertical="top"/>
    </xf>
    <xf numFmtId="164" fontId="7" fillId="0" borderId="1" xfId="1" applyNumberFormat="1" applyBorder="1" applyAlignment="1">
      <alignment horizontal="right" vertical="top" wrapText="1"/>
    </xf>
    <xf numFmtId="0" fontId="7" fillId="0" borderId="1" xfId="1" applyBorder="1" applyAlignment="1">
      <alignment horizontal="center" vertical="top"/>
    </xf>
    <xf numFmtId="0" fontId="10" fillId="0" borderId="2" xfId="1" applyFont="1" applyBorder="1" applyAlignment="1">
      <alignment horizontal="center" vertical="top" wrapText="1"/>
    </xf>
    <xf numFmtId="0" fontId="7" fillId="0" borderId="0" xfId="1" applyFont="1"/>
    <xf numFmtId="0" fontId="7" fillId="0" borderId="0" xfId="1" applyFont="1" applyAlignment="1">
      <alignment horizontal="left"/>
    </xf>
    <xf numFmtId="0" fontId="7" fillId="0" borderId="0" xfId="1" applyFont="1" applyAlignment="1">
      <alignment vertical="center" wrapText="1"/>
    </xf>
    <xf numFmtId="0" fontId="7" fillId="0" borderId="0" xfId="1" applyBorder="1"/>
    <xf numFmtId="0" fontId="7" fillId="0" borderId="0" xfId="1" applyAlignment="1">
      <alignment horizontal="right"/>
    </xf>
    <xf numFmtId="0" fontId="8" fillId="0" borderId="0" xfId="1" applyFont="1"/>
    <xf numFmtId="0" fontId="8" fillId="0" borderId="0" xfId="1" applyFont="1" applyAlignment="1">
      <alignment horizontal="left"/>
    </xf>
    <xf numFmtId="0" fontId="7" fillId="0" borderId="0" xfId="1" applyBorder="1" applyAlignment="1">
      <alignment horizontal="center"/>
    </xf>
    <xf numFmtId="0" fontId="7" fillId="0" borderId="0" xfId="1" applyBorder="1" applyAlignment="1">
      <alignment horizontal="left"/>
    </xf>
    <xf numFmtId="0" fontId="7" fillId="0" borderId="0" xfId="1" applyBorder="1" applyAlignment="1">
      <alignment vertical="center"/>
    </xf>
    <xf numFmtId="4" fontId="7" fillId="0" borderId="3" xfId="1" applyNumberFormat="1" applyBorder="1" applyAlignment="1">
      <alignment horizontal="right" vertical="top"/>
    </xf>
    <xf numFmtId="0" fontId="0" fillId="0" borderId="1" xfId="0" applyFont="1" applyBorder="1" applyAlignment="1">
      <alignment vertical="top" wrapText="1"/>
    </xf>
    <xf numFmtId="49" fontId="7" fillId="0" borderId="0" xfId="1" applyNumberFormat="1"/>
    <xf numFmtId="0" fontId="5" fillId="0" borderId="1" xfId="1" applyFont="1" applyBorder="1" applyAlignment="1">
      <alignment vertical="top" wrapText="1"/>
    </xf>
    <xf numFmtId="0" fontId="7" fillId="0" borderId="7" xfId="1" applyBorder="1"/>
    <xf numFmtId="164" fontId="7" fillId="0" borderId="0" xfId="1" applyNumberFormat="1" applyBorder="1"/>
    <xf numFmtId="164" fontId="7" fillId="0" borderId="2" xfId="1" applyNumberFormat="1" applyBorder="1" applyAlignment="1">
      <alignment horizontal="right"/>
    </xf>
    <xf numFmtId="0" fontId="3" fillId="0" borderId="1" xfId="1" applyFont="1" applyBorder="1" applyAlignment="1">
      <alignment vertical="top" wrapText="1"/>
    </xf>
    <xf numFmtId="0" fontId="8" fillId="0" borderId="0" xfId="0" applyFont="1"/>
    <xf numFmtId="0" fontId="7" fillId="0" borderId="1" xfId="1" applyNumberFormat="1" applyBorder="1" applyAlignment="1">
      <alignment horizontal="left" vertical="top"/>
    </xf>
    <xf numFmtId="0" fontId="6" fillId="0" borderId="1" xfId="1" applyNumberFormat="1" applyFont="1" applyBorder="1" applyAlignment="1">
      <alignment horizontal="left" vertical="top"/>
    </xf>
    <xf numFmtId="0" fontId="4" fillId="0" borderId="1" xfId="1" applyNumberFormat="1" applyFont="1" applyBorder="1" applyAlignment="1">
      <alignment horizontal="left" vertical="top"/>
    </xf>
    <xf numFmtId="0" fontId="2" fillId="0" borderId="0" xfId="1" applyFont="1" applyAlignment="1">
      <alignment horizontal="left"/>
    </xf>
    <xf numFmtId="0" fontId="7" fillId="0" borderId="0" xfId="1" applyAlignment="1">
      <alignment horizontal="left"/>
    </xf>
    <xf numFmtId="0" fontId="8" fillId="0" borderId="0" xfId="1" applyFont="1" applyAlignment="1">
      <alignment horizontal="center"/>
    </xf>
    <xf numFmtId="0" fontId="7" fillId="0" borderId="1" xfId="1" applyFont="1" applyBorder="1" applyAlignment="1">
      <alignment horizontal="center" vertical="center" wrapText="1"/>
    </xf>
    <xf numFmtId="0" fontId="5" fillId="0" borderId="3" xfId="1" applyFont="1" applyBorder="1" applyAlignment="1">
      <alignment horizontal="center" vertical="top" wrapText="1"/>
    </xf>
    <xf numFmtId="0" fontId="5" fillId="0" borderId="2" xfId="1" applyFont="1" applyBorder="1" applyAlignment="1">
      <alignment horizontal="center" vertical="top" wrapText="1"/>
    </xf>
    <xf numFmtId="0" fontId="7" fillId="0" borderId="1" xfId="1" applyFont="1" applyBorder="1" applyAlignment="1">
      <alignment horizontal="center"/>
    </xf>
    <xf numFmtId="0" fontId="11" fillId="0" borderId="3" xfId="1" applyFont="1" applyBorder="1" applyAlignment="1">
      <alignment horizontal="center" vertical="top" wrapText="1"/>
    </xf>
    <xf numFmtId="0" fontId="11" fillId="0" borderId="2" xfId="1" applyFont="1" applyBorder="1" applyAlignment="1">
      <alignment horizontal="center" vertical="top" wrapText="1"/>
    </xf>
    <xf numFmtId="0" fontId="7" fillId="0" borderId="4" xfId="1" applyBorder="1" applyAlignment="1">
      <alignment horizontal="left"/>
    </xf>
    <xf numFmtId="0" fontId="7" fillId="0" borderId="5" xfId="1" applyBorder="1" applyAlignment="1">
      <alignment horizontal="left"/>
    </xf>
    <xf numFmtId="0" fontId="7" fillId="0" borderId="6" xfId="1" applyBorder="1" applyAlignment="1">
      <alignment horizontal="left"/>
    </xf>
    <xf numFmtId="0" fontId="7" fillId="0" borderId="3" xfId="1" applyFont="1" applyBorder="1" applyAlignment="1">
      <alignment horizontal="center" vertical="center" wrapText="1"/>
    </xf>
    <xf numFmtId="0" fontId="7" fillId="0" borderId="2" xfId="1" applyFont="1" applyBorder="1" applyAlignment="1">
      <alignment horizontal="center" vertical="center" wrapText="1"/>
    </xf>
    <xf numFmtId="0" fontId="1" fillId="2" borderId="4" xfId="1" applyFont="1" applyFill="1" applyBorder="1" applyAlignment="1">
      <alignment horizontal="left"/>
    </xf>
    <xf numFmtId="0" fontId="7" fillId="2" borderId="5" xfId="1" applyFill="1" applyBorder="1" applyAlignment="1">
      <alignment horizontal="left"/>
    </xf>
    <xf numFmtId="0" fontId="7" fillId="2" borderId="6" xfId="1" applyFill="1" applyBorder="1" applyAlignment="1">
      <alignment horizontal="left"/>
    </xf>
    <xf numFmtId="0" fontId="7" fillId="0" borderId="4" xfId="1" applyBorder="1" applyAlignment="1">
      <alignment horizontal="left" vertical="top" wrapText="1"/>
    </xf>
    <xf numFmtId="0" fontId="7" fillId="0" borderId="5" xfId="1" applyBorder="1" applyAlignment="1">
      <alignment horizontal="left" vertical="top" wrapText="1"/>
    </xf>
    <xf numFmtId="0" fontId="7" fillId="0" borderId="6" xfId="1" applyBorder="1" applyAlignment="1">
      <alignment horizontal="left" vertical="top" wrapText="1"/>
    </xf>
    <xf numFmtId="165" fontId="4" fillId="0" borderId="1" xfId="1" applyNumberFormat="1" applyFont="1" applyBorder="1" applyAlignment="1">
      <alignment horizontal="left"/>
    </xf>
    <xf numFmtId="165" fontId="7" fillId="0" borderId="1" xfId="1" applyNumberFormat="1" applyBorder="1" applyAlignment="1">
      <alignment horizontal="left"/>
    </xf>
    <xf numFmtId="0" fontId="7" fillId="0" borderId="1" xfId="1" applyBorder="1" applyAlignment="1">
      <alignment horizontal="center"/>
    </xf>
    <xf numFmtId="0" fontId="7" fillId="0" borderId="1" xfId="1" applyBorder="1" applyAlignment="1">
      <alignment horizontal="left"/>
    </xf>
  </cellXfs>
  <cellStyles count="3">
    <cellStyle name="Обычный" xfId="0" builtinId="0"/>
    <cellStyle name="Обычный 2" xfId="2"/>
    <cellStyle name="Обычный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3"/>
  <sheetViews>
    <sheetView tabSelected="1" zoomScale="55" zoomScaleNormal="55" workbookViewId="0">
      <selection activeCell="E8" sqref="E8"/>
    </sheetView>
  </sheetViews>
  <sheetFormatPr defaultRowHeight="15"/>
  <cols>
    <col min="2" max="2" width="5.42578125" customWidth="1"/>
    <col min="3" max="3" width="20.28515625" customWidth="1"/>
    <col min="4" max="4" width="11.85546875" customWidth="1"/>
    <col min="5" max="5" width="94.7109375" customWidth="1"/>
    <col min="6" max="6" width="8.28515625" customWidth="1"/>
    <col min="9" max="9" width="19.140625" customWidth="1"/>
    <col min="10" max="10" width="21.85546875" customWidth="1"/>
    <col min="11" max="11" width="19.7109375" customWidth="1"/>
    <col min="12" max="12" width="22.5703125" customWidth="1"/>
  </cols>
  <sheetData>
    <row r="1" spans="1:27">
      <c r="A1" s="1"/>
      <c r="B1" s="1"/>
      <c r="C1" s="1"/>
      <c r="D1" s="1"/>
      <c r="E1" s="1"/>
      <c r="F1" s="1"/>
      <c r="G1" s="1"/>
      <c r="H1" s="1"/>
      <c r="I1" s="1"/>
      <c r="J1" s="1"/>
      <c r="K1" s="31" t="s">
        <v>34</v>
      </c>
      <c r="L1" s="32"/>
      <c r="M1" s="1"/>
      <c r="N1" s="1"/>
      <c r="O1" s="1"/>
      <c r="P1" s="1"/>
      <c r="Q1" s="1"/>
      <c r="R1" s="1"/>
      <c r="S1" s="1"/>
      <c r="T1" s="1"/>
      <c r="U1" s="1"/>
      <c r="V1" s="1"/>
      <c r="W1" s="1"/>
      <c r="X1" s="1"/>
      <c r="Y1" s="1"/>
      <c r="Z1" s="1"/>
      <c r="AA1" s="1"/>
    </row>
    <row r="2" spans="1:27">
      <c r="A2" s="1"/>
      <c r="B2" s="33" t="s">
        <v>0</v>
      </c>
      <c r="C2" s="33"/>
      <c r="D2" s="33"/>
      <c r="E2" s="33"/>
      <c r="F2" s="33"/>
      <c r="G2" s="33"/>
      <c r="H2" s="33"/>
      <c r="I2" s="33"/>
      <c r="J2" s="33"/>
      <c r="K2" s="33"/>
      <c r="L2" s="33"/>
      <c r="M2" s="1"/>
      <c r="N2" s="1"/>
      <c r="O2" s="1"/>
      <c r="P2" s="1"/>
      <c r="Q2" s="1"/>
      <c r="R2" s="1"/>
      <c r="S2" s="1"/>
      <c r="T2" s="1"/>
      <c r="U2" s="1"/>
      <c r="V2" s="1"/>
      <c r="W2" s="1"/>
      <c r="X2" s="1"/>
      <c r="Y2" s="1"/>
      <c r="Z2" s="1"/>
      <c r="AA2" s="1"/>
    </row>
    <row r="3" spans="1:27">
      <c r="A3" s="1"/>
      <c r="B3" s="1"/>
      <c r="C3" s="15"/>
      <c r="D3" s="15"/>
      <c r="E3" s="14" t="s">
        <v>29</v>
      </c>
      <c r="F3" s="1"/>
      <c r="G3" s="1"/>
      <c r="H3" s="1"/>
      <c r="I3" s="1"/>
      <c r="J3" s="1"/>
      <c r="K3" s="1"/>
      <c r="L3" s="13"/>
      <c r="M3" s="4"/>
      <c r="N3" s="1"/>
      <c r="O3" s="1"/>
      <c r="P3" s="1"/>
      <c r="Q3" s="1"/>
      <c r="R3" s="1"/>
      <c r="S3" s="1"/>
      <c r="T3" s="1"/>
      <c r="U3" s="1"/>
      <c r="V3" s="1"/>
      <c r="W3" s="1"/>
      <c r="X3" s="1"/>
      <c r="Y3" s="1"/>
      <c r="Z3" s="1"/>
      <c r="AA3" s="1"/>
    </row>
    <row r="4" spans="1:27" ht="21" customHeight="1">
      <c r="A4" s="9"/>
      <c r="B4" s="34" t="s">
        <v>1</v>
      </c>
      <c r="C4" s="34" t="s">
        <v>2</v>
      </c>
      <c r="D4" s="43" t="s">
        <v>3</v>
      </c>
      <c r="E4" s="34" t="s">
        <v>4</v>
      </c>
      <c r="F4" s="34" t="s">
        <v>5</v>
      </c>
      <c r="G4" s="37"/>
      <c r="H4" s="37"/>
      <c r="I4" s="38" t="s">
        <v>21</v>
      </c>
      <c r="J4" s="35" t="s">
        <v>22</v>
      </c>
      <c r="K4" s="35" t="s">
        <v>23</v>
      </c>
      <c r="L4" s="34" t="s">
        <v>6</v>
      </c>
      <c r="M4" s="10"/>
      <c r="N4" s="9"/>
      <c r="O4" s="9"/>
      <c r="P4" s="9"/>
      <c r="Q4" s="9"/>
      <c r="R4" s="9"/>
      <c r="S4" s="9"/>
      <c r="T4" s="9"/>
      <c r="U4" s="9"/>
      <c r="V4" s="9"/>
      <c r="W4" s="9"/>
      <c r="X4" s="9"/>
      <c r="Y4" s="9"/>
      <c r="Z4" s="9"/>
      <c r="AA4" s="9"/>
    </row>
    <row r="5" spans="1:27" ht="78.599999999999994" customHeight="1">
      <c r="A5" s="11"/>
      <c r="B5" s="34"/>
      <c r="C5" s="34"/>
      <c r="D5" s="44"/>
      <c r="E5" s="34"/>
      <c r="F5" s="34"/>
      <c r="G5" s="8" t="s">
        <v>7</v>
      </c>
      <c r="H5" s="8" t="s">
        <v>8</v>
      </c>
      <c r="I5" s="39"/>
      <c r="J5" s="36"/>
      <c r="K5" s="36"/>
      <c r="L5" s="34"/>
      <c r="M5" s="11"/>
      <c r="N5" s="11"/>
      <c r="O5" s="11"/>
      <c r="P5" s="11"/>
      <c r="Q5" s="11"/>
      <c r="R5" s="11"/>
      <c r="S5" s="11"/>
      <c r="T5" s="11"/>
      <c r="U5" s="11"/>
      <c r="V5" s="11"/>
      <c r="W5" s="11"/>
      <c r="X5" s="11"/>
      <c r="Y5" s="11"/>
      <c r="Z5" s="11"/>
      <c r="AA5" s="11"/>
    </row>
    <row r="6" spans="1:27" ht="309.60000000000002" customHeight="1">
      <c r="A6" s="1"/>
      <c r="B6" s="7">
        <v>1</v>
      </c>
      <c r="C6" s="2" t="s">
        <v>9</v>
      </c>
      <c r="D6" s="2"/>
      <c r="E6" s="20" t="s">
        <v>30</v>
      </c>
      <c r="F6" s="5" t="s">
        <v>10</v>
      </c>
      <c r="G6" s="28">
        <v>580</v>
      </c>
      <c r="H6" s="29">
        <v>580</v>
      </c>
      <c r="I6" s="6">
        <v>790.59</v>
      </c>
      <c r="J6" s="6">
        <f>I6*H6</f>
        <v>458542.2</v>
      </c>
      <c r="K6" s="6">
        <f>J6*1.18</f>
        <v>541079.79599999997</v>
      </c>
      <c r="L6" s="22" t="s">
        <v>24</v>
      </c>
      <c r="M6" s="1"/>
      <c r="N6" s="1"/>
      <c r="O6" s="1"/>
      <c r="P6" s="1"/>
      <c r="Q6" s="1"/>
      <c r="R6" s="1"/>
      <c r="S6" s="1"/>
      <c r="T6" s="1"/>
      <c r="U6" s="1"/>
      <c r="V6" s="1"/>
      <c r="W6" s="1"/>
      <c r="X6" s="1"/>
      <c r="Y6" s="1"/>
      <c r="Z6" s="1"/>
      <c r="AA6" s="1"/>
    </row>
    <row r="7" spans="1:27" ht="127.9" customHeight="1">
      <c r="A7" s="1"/>
      <c r="B7" s="7">
        <v>2</v>
      </c>
      <c r="C7" s="26" t="s">
        <v>26</v>
      </c>
      <c r="D7" s="2"/>
      <c r="E7" s="20" t="s">
        <v>31</v>
      </c>
      <c r="F7" s="5" t="s">
        <v>10</v>
      </c>
      <c r="G7" s="30">
        <v>2033</v>
      </c>
      <c r="H7" s="30">
        <v>2033</v>
      </c>
      <c r="I7" s="6">
        <v>108.39</v>
      </c>
      <c r="J7" s="6">
        <f>I7*H7</f>
        <v>220356.87</v>
      </c>
      <c r="K7" s="6">
        <f>J7*1.18</f>
        <v>260021.10659999997</v>
      </c>
      <c r="L7" s="22" t="s">
        <v>24</v>
      </c>
      <c r="M7" s="1"/>
      <c r="N7" s="1"/>
      <c r="O7" s="21"/>
      <c r="P7" s="1"/>
      <c r="Q7" s="1"/>
      <c r="R7" s="1"/>
      <c r="S7" s="1"/>
      <c r="T7" s="1"/>
      <c r="U7" s="1"/>
      <c r="V7" s="1"/>
      <c r="W7" s="1"/>
      <c r="X7" s="1"/>
      <c r="Y7" s="1"/>
      <c r="Z7" s="1"/>
      <c r="AA7" s="1"/>
    </row>
    <row r="8" spans="1:27" ht="125.45" customHeight="1">
      <c r="A8" s="1"/>
      <c r="B8" s="7">
        <v>3</v>
      </c>
      <c r="C8" s="26" t="s">
        <v>27</v>
      </c>
      <c r="D8" s="2"/>
      <c r="E8" s="20" t="s">
        <v>32</v>
      </c>
      <c r="F8" s="5" t="s">
        <v>10</v>
      </c>
      <c r="G8" s="30">
        <v>750</v>
      </c>
      <c r="H8" s="30">
        <v>750</v>
      </c>
      <c r="I8" s="6">
        <v>108.39</v>
      </c>
      <c r="J8" s="6">
        <f t="shared" ref="J8:J9" si="0">I8*H8</f>
        <v>81292.5</v>
      </c>
      <c r="K8" s="6">
        <f t="shared" ref="K8:K9" si="1">J8*1.18</f>
        <v>95925.15</v>
      </c>
      <c r="L8" s="22" t="s">
        <v>24</v>
      </c>
      <c r="M8" s="1"/>
      <c r="N8" s="1"/>
      <c r="O8" s="21"/>
      <c r="P8" s="1"/>
      <c r="Q8" s="1"/>
      <c r="R8" s="1"/>
      <c r="S8" s="1"/>
      <c r="T8" s="1"/>
      <c r="U8" s="1"/>
      <c r="V8" s="1"/>
      <c r="W8" s="1"/>
      <c r="X8" s="1"/>
      <c r="Y8" s="1"/>
      <c r="Z8" s="1"/>
      <c r="AA8" s="1"/>
    </row>
    <row r="9" spans="1:27" ht="143.44999999999999" customHeight="1">
      <c r="A9" s="1"/>
      <c r="B9" s="7">
        <v>4</v>
      </c>
      <c r="C9" s="26" t="s">
        <v>28</v>
      </c>
      <c r="D9" s="2"/>
      <c r="E9" s="20" t="s">
        <v>33</v>
      </c>
      <c r="F9" s="5" t="s">
        <v>10</v>
      </c>
      <c r="G9" s="30">
        <v>750</v>
      </c>
      <c r="H9" s="30">
        <v>750</v>
      </c>
      <c r="I9" s="6">
        <v>108.39</v>
      </c>
      <c r="J9" s="6">
        <f t="shared" si="0"/>
        <v>81292.5</v>
      </c>
      <c r="K9" s="6">
        <f t="shared" si="1"/>
        <v>95925.15</v>
      </c>
      <c r="L9" s="22" t="s">
        <v>24</v>
      </c>
      <c r="M9" s="1"/>
      <c r="N9" s="1"/>
      <c r="O9" s="21"/>
      <c r="P9" s="1"/>
      <c r="Q9" s="1"/>
      <c r="R9" s="1"/>
      <c r="S9" s="1"/>
      <c r="T9" s="1"/>
      <c r="U9" s="1"/>
      <c r="V9" s="1"/>
      <c r="W9" s="1"/>
      <c r="X9" s="1"/>
      <c r="Y9" s="1"/>
      <c r="Z9" s="1"/>
      <c r="AA9" s="1"/>
    </row>
    <row r="10" spans="1:27">
      <c r="A10" s="1"/>
      <c r="B10" s="23"/>
      <c r="C10" s="3"/>
      <c r="D10" s="3"/>
      <c r="E10" s="3"/>
      <c r="F10" s="12"/>
      <c r="G10" s="12"/>
      <c r="H10" s="12"/>
      <c r="I10" s="24"/>
      <c r="J10" s="25">
        <f>SUM(J6:J9)</f>
        <v>841484.07000000007</v>
      </c>
      <c r="K10" s="25">
        <f>SUM(K6:K9)</f>
        <v>992951.20259999996</v>
      </c>
      <c r="L10" s="3"/>
      <c r="M10" s="1"/>
      <c r="N10" s="1"/>
      <c r="O10" s="1"/>
      <c r="P10" s="1"/>
      <c r="Q10" s="1"/>
      <c r="R10" s="1"/>
      <c r="S10" s="1"/>
      <c r="T10" s="1"/>
      <c r="U10" s="1"/>
      <c r="V10" s="1"/>
      <c r="W10" s="1"/>
      <c r="X10" s="1"/>
      <c r="Y10" s="1"/>
      <c r="Z10" s="1"/>
      <c r="AA10" s="1"/>
    </row>
    <row r="11" spans="1:27" ht="25.15" customHeight="1">
      <c r="A11" s="1"/>
      <c r="B11" s="12"/>
      <c r="C11" s="3"/>
      <c r="D11" s="3"/>
      <c r="E11" s="3"/>
      <c r="F11" s="12"/>
      <c r="G11" s="12"/>
      <c r="H11" s="12"/>
      <c r="I11" s="12"/>
      <c r="J11" s="18" t="s">
        <v>11</v>
      </c>
      <c r="K11" s="19">
        <f>K10-J10</f>
        <v>151467.1325999999</v>
      </c>
      <c r="L11" s="3"/>
      <c r="M11" s="1"/>
      <c r="N11" s="1"/>
      <c r="O11" s="1"/>
      <c r="P11" s="1"/>
      <c r="Q11" s="1"/>
      <c r="R11" s="1"/>
      <c r="S11" s="1"/>
      <c r="T11" s="1"/>
      <c r="U11" s="1"/>
      <c r="V11" s="1"/>
      <c r="W11" s="1"/>
      <c r="X11" s="1"/>
      <c r="Y11" s="1"/>
      <c r="Z11" s="1"/>
      <c r="AA11" s="1"/>
    </row>
    <row r="12" spans="1:27">
      <c r="A12" s="1"/>
      <c r="B12" s="51" t="s">
        <v>25</v>
      </c>
      <c r="C12" s="52"/>
      <c r="D12" s="52"/>
      <c r="E12" s="52"/>
      <c r="F12" s="52"/>
      <c r="G12" s="52"/>
      <c r="H12" s="52"/>
      <c r="I12" s="52"/>
      <c r="J12" s="52"/>
      <c r="K12" s="52"/>
      <c r="L12" s="52"/>
      <c r="M12" s="1"/>
      <c r="N12" s="1"/>
      <c r="O12" s="1"/>
      <c r="P12" s="1"/>
      <c r="Q12" s="1"/>
      <c r="R12" s="1"/>
      <c r="S12" s="1"/>
      <c r="T12" s="1"/>
      <c r="U12" s="1"/>
      <c r="V12" s="1"/>
      <c r="W12" s="1"/>
      <c r="X12" s="1"/>
      <c r="Y12" s="1"/>
      <c r="Z12" s="1"/>
      <c r="AA12" s="1"/>
    </row>
    <row r="13" spans="1:27">
      <c r="A13" s="1"/>
      <c r="B13" s="54" t="s">
        <v>12</v>
      </c>
      <c r="C13" s="54"/>
      <c r="D13" s="54"/>
      <c r="E13" s="54"/>
      <c r="F13" s="54"/>
      <c r="G13" s="54"/>
      <c r="H13" s="54"/>
      <c r="I13" s="54"/>
      <c r="J13" s="54"/>
      <c r="K13" s="54"/>
      <c r="L13" s="54"/>
      <c r="M13" s="1"/>
      <c r="N13" s="1"/>
      <c r="O13" s="1"/>
      <c r="P13" s="1"/>
      <c r="Q13" s="1"/>
      <c r="R13" s="1"/>
      <c r="S13" s="1"/>
      <c r="T13" s="1"/>
      <c r="U13" s="1"/>
      <c r="V13" s="1"/>
      <c r="W13" s="1"/>
      <c r="X13" s="1"/>
      <c r="Y13" s="1"/>
      <c r="Z13" s="1"/>
      <c r="AA13" s="1"/>
    </row>
    <row r="14" spans="1:27">
      <c r="A14" s="1"/>
      <c r="B14" s="53" t="s">
        <v>13</v>
      </c>
      <c r="C14" s="53"/>
      <c r="D14" s="45" t="s">
        <v>35</v>
      </c>
      <c r="E14" s="46"/>
      <c r="F14" s="46"/>
      <c r="G14" s="46"/>
      <c r="H14" s="46"/>
      <c r="I14" s="46"/>
      <c r="J14" s="46"/>
      <c r="K14" s="46"/>
      <c r="L14" s="47"/>
      <c r="M14" s="1"/>
      <c r="N14" s="1"/>
      <c r="O14" s="1"/>
      <c r="P14" s="1"/>
      <c r="Q14" s="1"/>
      <c r="R14" s="1"/>
      <c r="S14" s="1"/>
      <c r="T14" s="1"/>
      <c r="U14" s="1"/>
      <c r="V14" s="1"/>
      <c r="W14" s="1"/>
      <c r="X14" s="1"/>
      <c r="Y14" s="1"/>
      <c r="Z14" s="1"/>
      <c r="AA14" s="1"/>
    </row>
    <row r="15" spans="1:27">
      <c r="A15" s="1"/>
      <c r="B15" s="53" t="s">
        <v>14</v>
      </c>
      <c r="C15" s="53"/>
      <c r="D15" s="48" t="s">
        <v>15</v>
      </c>
      <c r="E15" s="49"/>
      <c r="F15" s="49"/>
      <c r="G15" s="49"/>
      <c r="H15" s="49"/>
      <c r="I15" s="49"/>
      <c r="J15" s="49"/>
      <c r="K15" s="49"/>
      <c r="L15" s="50"/>
      <c r="M15" s="3"/>
      <c r="N15" s="3"/>
      <c r="O15" s="3"/>
      <c r="P15" s="3"/>
      <c r="Q15" s="3"/>
      <c r="R15" s="3"/>
      <c r="S15" s="1"/>
      <c r="T15" s="1"/>
      <c r="U15" s="1"/>
      <c r="V15" s="1"/>
      <c r="W15" s="1"/>
      <c r="X15" s="1"/>
      <c r="Y15" s="1"/>
      <c r="Z15" s="1"/>
      <c r="AA15" s="1"/>
    </row>
    <row r="16" spans="1:27">
      <c r="A16" s="1"/>
      <c r="B16" s="53" t="s">
        <v>16</v>
      </c>
      <c r="C16" s="53"/>
      <c r="D16" s="40" t="s">
        <v>20</v>
      </c>
      <c r="E16" s="41"/>
      <c r="F16" s="41"/>
      <c r="G16" s="41"/>
      <c r="H16" s="41"/>
      <c r="I16" s="41"/>
      <c r="J16" s="41"/>
      <c r="K16" s="41"/>
      <c r="L16" s="42"/>
      <c r="M16" s="1"/>
      <c r="N16" s="1"/>
      <c r="O16" s="1"/>
      <c r="P16" s="1"/>
      <c r="Q16" s="1"/>
      <c r="R16" s="1"/>
      <c r="S16" s="1"/>
      <c r="T16" s="1"/>
      <c r="U16" s="1"/>
      <c r="V16" s="1"/>
      <c r="W16" s="1"/>
      <c r="X16" s="1"/>
      <c r="Y16" s="1"/>
      <c r="Z16" s="1"/>
      <c r="AA16" s="1"/>
    </row>
    <row r="17" spans="1:27">
      <c r="A17" s="1"/>
      <c r="B17" s="53" t="s">
        <v>17</v>
      </c>
      <c r="C17" s="53"/>
      <c r="D17" s="40" t="s">
        <v>19</v>
      </c>
      <c r="E17" s="41"/>
      <c r="F17" s="41"/>
      <c r="G17" s="41"/>
      <c r="H17" s="41"/>
      <c r="I17" s="41"/>
      <c r="J17" s="41"/>
      <c r="K17" s="41"/>
      <c r="L17" s="42"/>
      <c r="M17" s="1"/>
      <c r="N17" s="1"/>
      <c r="O17" s="1"/>
      <c r="P17" s="1"/>
      <c r="Q17" s="1"/>
      <c r="R17" s="1"/>
      <c r="S17" s="1"/>
      <c r="T17" s="1"/>
      <c r="U17" s="1"/>
      <c r="V17" s="1"/>
      <c r="W17" s="1"/>
      <c r="X17" s="1"/>
      <c r="Y17" s="1"/>
      <c r="Z17" s="1"/>
      <c r="AA17" s="1"/>
    </row>
    <row r="18" spans="1:27">
      <c r="A18" s="1"/>
      <c r="B18" s="16"/>
      <c r="C18" s="16"/>
      <c r="D18" s="16"/>
      <c r="E18" s="17"/>
      <c r="F18" s="17"/>
      <c r="G18" s="17"/>
      <c r="H18" s="17"/>
      <c r="I18" s="17"/>
      <c r="J18" s="17"/>
      <c r="K18" s="17"/>
      <c r="L18" s="17"/>
      <c r="M18" s="1"/>
      <c r="N18" s="1"/>
      <c r="O18" s="1"/>
      <c r="P18" s="1"/>
      <c r="Q18" s="1"/>
      <c r="R18" s="1"/>
      <c r="S18" s="1"/>
      <c r="T18" s="1"/>
      <c r="U18" s="1"/>
      <c r="V18" s="1"/>
      <c r="W18" s="1"/>
      <c r="X18" s="1"/>
      <c r="Y18" s="1"/>
      <c r="Z18" s="1"/>
      <c r="AA18" s="1"/>
    </row>
    <row r="19" spans="1:27" ht="70.150000000000006"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row>
    <row r="20" spans="1:27" s="27" customFormat="1"/>
    <row r="23" spans="1:27">
      <c r="A23" s="1"/>
      <c r="B23" s="1"/>
      <c r="C23" s="4" t="s">
        <v>18</v>
      </c>
      <c r="D23" s="4"/>
      <c r="E23" s="1"/>
      <c r="F23" s="1"/>
      <c r="G23" s="1"/>
      <c r="H23" s="1"/>
      <c r="I23" s="1"/>
      <c r="J23" s="1"/>
      <c r="K23" s="1"/>
      <c r="L23" s="1"/>
      <c r="M23" s="1"/>
      <c r="N23" s="1"/>
      <c r="O23" s="1"/>
      <c r="P23" s="1"/>
      <c r="Q23" s="1"/>
      <c r="R23" s="1"/>
      <c r="S23" s="1"/>
      <c r="T23" s="1"/>
      <c r="U23" s="1"/>
      <c r="V23" s="1"/>
      <c r="W23" s="1"/>
      <c r="X23" s="1"/>
      <c r="Y23" s="1"/>
      <c r="Z23" s="1"/>
      <c r="AA23" s="1"/>
    </row>
  </sheetData>
  <mergeCells count="22">
    <mergeCell ref="D16:L16"/>
    <mergeCell ref="D17:L17"/>
    <mergeCell ref="D4:D5"/>
    <mergeCell ref="D14:L14"/>
    <mergeCell ref="D15:L15"/>
    <mergeCell ref="B12:L12"/>
    <mergeCell ref="B16:C16"/>
    <mergeCell ref="B17:C17"/>
    <mergeCell ref="B14:C14"/>
    <mergeCell ref="B13:L13"/>
    <mergeCell ref="B15:C15"/>
    <mergeCell ref="K1:L1"/>
    <mergeCell ref="B2:L2"/>
    <mergeCell ref="B4:B5"/>
    <mergeCell ref="C4:C5"/>
    <mergeCell ref="K4:K5"/>
    <mergeCell ref="L4:L5"/>
    <mergeCell ref="E4:E5"/>
    <mergeCell ref="F4:F5"/>
    <mergeCell ref="G4:H4"/>
    <mergeCell ref="J4:J5"/>
    <mergeCell ref="I4:I5"/>
  </mergeCells>
  <pageMargins left="0.31496062992125984" right="0.11811023622047245" top="0.15748031496062992" bottom="0.15748031496062992" header="0.31496062992125984" footer="0.31496062992125984"/>
  <pageSetup paperSize="9" scale="5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2016-04-19T11:27:52Z</dcterms:modified>
</cp:coreProperties>
</file>